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fallsco-my.sharepoint.com/personal/v_dodd_co_falls_tx_us/Documents/"/>
    </mc:Choice>
  </mc:AlternateContent>
  <xr:revisionPtr revIDLastSave="0" documentId="8_{7F8C838E-043A-4C10-AE8F-460A5BB042FC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Reimbursement Request" sheetId="1" r:id="rId1"/>
    <sheet name="Instructions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" l="1"/>
  <c r="K25" i="1"/>
  <c r="K22" i="1"/>
  <c r="J22" i="1"/>
  <c r="H22" i="1"/>
  <c r="K21" i="1"/>
  <c r="J21" i="1"/>
  <c r="H21" i="1"/>
  <c r="K20" i="1"/>
  <c r="J20" i="1"/>
  <c r="H20" i="1"/>
  <c r="K19" i="1"/>
  <c r="J19" i="1"/>
  <c r="H19" i="1"/>
  <c r="K18" i="1"/>
  <c r="J18" i="1"/>
  <c r="H18" i="1"/>
  <c r="K17" i="1"/>
  <c r="J17" i="1"/>
  <c r="H17" i="1"/>
  <c r="K16" i="1"/>
  <c r="J16" i="1"/>
  <c r="H16" i="1"/>
  <c r="K15" i="1"/>
  <c r="J15" i="1"/>
  <c r="H15" i="1"/>
  <c r="K14" i="1"/>
  <c r="J14" i="1"/>
  <c r="H14" i="1"/>
  <c r="K13" i="1"/>
  <c r="J13" i="1"/>
  <c r="H13" i="1"/>
  <c r="K12" i="1"/>
  <c r="J12" i="1"/>
  <c r="H12" i="1"/>
  <c r="K11" i="1"/>
  <c r="J11" i="1"/>
  <c r="H11" i="1"/>
  <c r="K10" i="1"/>
  <c r="J10" i="1"/>
  <c r="H10" i="1"/>
  <c r="J9" i="1"/>
  <c r="K9" i="1" s="1"/>
  <c r="H9" i="1"/>
  <c r="K8" i="1"/>
  <c r="J8" i="1"/>
  <c r="H8" i="1"/>
  <c r="K26" i="1" l="1"/>
  <c r="B25" i="1"/>
  <c r="H25" i="1" s="1"/>
  <c r="H26" i="1" s="1"/>
</calcChain>
</file>

<file path=xl/sharedStrings.xml><?xml version="1.0" encoding="utf-8"?>
<sst xmlns="http://schemas.openxmlformats.org/spreadsheetml/2006/main" count="61" uniqueCount="59">
  <si>
    <t>FALLS COUNTY REIMBURSEMENT REQUEST</t>
  </si>
  <si>
    <t>Employee Name:</t>
  </si>
  <si>
    <t>Month:</t>
  </si>
  <si>
    <t>Year:</t>
  </si>
  <si>
    <t>Title/Department:</t>
  </si>
  <si>
    <t>Conference / Training Name:</t>
  </si>
  <si>
    <t>Overnight Travel:</t>
  </si>
  <si>
    <t>Travel From:</t>
  </si>
  <si>
    <t>Travel To:</t>
  </si>
  <si>
    <t>Departure Date/Time:</t>
  </si>
  <si>
    <t>Return Date/Time:</t>
  </si>
  <si>
    <t>Date</t>
  </si>
  <si>
    <t>Day Type</t>
  </si>
  <si>
    <t>Training / Conference</t>
  </si>
  <si>
    <t>Travel From</t>
  </si>
  <si>
    <t>Travel To</t>
  </si>
  <si>
    <t>Beginning Odometer</t>
  </si>
  <si>
    <t>Ending Odometer</t>
  </si>
  <si>
    <t>Miles</t>
  </si>
  <si>
    <t>Meals Claimed</t>
  </si>
  <si>
    <t>Meal Limit</t>
  </si>
  <si>
    <t>Meal Policy Check</t>
  </si>
  <si>
    <t>Lodging / Parking</t>
  </si>
  <si>
    <t>SUMMARY / TOTAL REIMBURSEMENT DUE</t>
  </si>
  <si>
    <t>Total Miles</t>
  </si>
  <si>
    <t>Mileage Rate</t>
  </si>
  <si>
    <t>Meals Total</t>
  </si>
  <si>
    <t>TOTAL DUE</t>
  </si>
  <si>
    <t>COUNTY POLICY, REMINDERS &amp; REQUIRED ATTACHMENTS</t>
  </si>
  <si>
    <t>Per County Policy, Section 2B-14, Meal Allowance: $30.00 maximum for first day of travel; $40.00 maximum for days of attendance with no travel; and $30.00 maximum for last day of travel.
Reminders: No gratuities. No alcohol. No delivery or service fees. No valet parking reimbursements.
Required Attachments: Please attach the training agenda and all original itemized receipts to this reimbursement request form. Reimbursement requests submitted without required documentation may be delayed or denied.</t>
  </si>
  <si>
    <t>☐ Training agenda attached</t>
  </si>
  <si>
    <t>☐ All original itemized receipts attached</t>
  </si>
  <si>
    <t>☐ Reimbursement reviewed for policy compliance</t>
  </si>
  <si>
    <t>HOW TO COMPLETE THE REIMBURSEMENT REQUEST</t>
  </si>
  <si>
    <t>Step</t>
  </si>
  <si>
    <t>Instruction</t>
  </si>
  <si>
    <t>1</t>
  </si>
  <si>
    <t>Complete employee, month/year, title/department, conference/training name, travel location, and departure/return information.</t>
  </si>
  <si>
    <t>2</t>
  </si>
  <si>
    <t>Select the correct Day Type for each date. This drives the meal limit formula.</t>
  </si>
  <si>
    <t>3</t>
  </si>
  <si>
    <t>Enter beginning and ending odometer readings. Miles are calculated automatically.</t>
  </si>
  <si>
    <t>4</t>
  </si>
  <si>
    <t>Enter meals claimed, lodging/parking, and business purpose/activity.</t>
  </si>
  <si>
    <t>5</t>
  </si>
  <si>
    <t>Review the Meal Policy Check column. Any “Exceeds County Policy” message should be reviewed before submitting.</t>
  </si>
  <si>
    <t>6</t>
  </si>
  <si>
    <t>Attach the training agenda and all original itemized receipts to the form.</t>
  </si>
  <si>
    <t>7</t>
  </si>
  <si>
    <t>Sign and submit to the Department Head for review and approval.</t>
  </si>
  <si>
    <t xml:space="preserve"> </t>
  </si>
  <si>
    <t>Mileage Reimb.</t>
  </si>
  <si>
    <t xml:space="preserve">Lodging </t>
  </si>
  <si>
    <t xml:space="preserve">Other </t>
  </si>
  <si>
    <t>Exceptions</t>
  </si>
  <si>
    <t>Employee Signature: _______________________________________________</t>
  </si>
  <si>
    <t>Date: _____________________________________</t>
  </si>
  <si>
    <t>Department Head Approval: ______________________________</t>
  </si>
  <si>
    <t>Date: 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</si>
</sst>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yy"/>
    <numFmt numFmtId="165" formatCode="\$#,##0.00"/>
    <numFmt numFmtId="166" formatCode="\$#,##0.000"/>
  </numFmts>
  <fonts count="9">
    <font>
      <sz val="11"/>
      <name val="Carlito"/>
    </font>
    <font>
      <b/>
      <sz val="11"/>
      <color rgb="FFFFFFFF"/>
      <name val="Carlito"/>
    </font>
    <font>
      <b/>
      <sz val="16"/>
      <color rgb="FFFFFFFF"/>
      <name val="Carlito"/>
    </font>
    <font>
      <b/>
      <sz val="10"/>
      <color rgb="FFFFFFFF"/>
      <name val="Aptos"/>
    </font>
    <font>
      <sz val="10"/>
      <name val="Aptos"/>
    </font>
    <font>
      <b/>
      <sz val="10"/>
      <name val="Aptos"/>
    </font>
    <font>
      <b/>
      <sz val="18"/>
      <color rgb="FFFFFFFF"/>
      <name val="Aptos"/>
    </font>
    <font>
      <b/>
      <sz val="10"/>
      <name val="Aptos"/>
      <family val="2"/>
    </font>
    <font>
      <sz val="10"/>
      <name val="Amasis MT Pro"/>
      <family val="1"/>
    </font>
  </fonts>
  <fills count="9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F2F2F2"/>
      </patternFill>
    </fill>
    <fill>
      <patternFill patternType="solid">
        <fgColor rgb="FFD9EAF7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3" fillId="2" borderId="0" xfId="0" applyFont="1" applyFill="1" applyAlignment="1">
      <alignment horizontal="center" vertical="center" wrapText="1"/>
    </xf>
    <xf numFmtId="0" fontId="4" fillId="0" borderId="0" xfId="0" applyFont="1"/>
    <xf numFmtId="0" fontId="5" fillId="3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vertical="top" wrapText="1"/>
    </xf>
    <xf numFmtId="0" fontId="4" fillId="0" borderId="0" xfId="0" applyFont="1" applyAlignment="1">
      <alignment vertical="top" wrapText="1"/>
    </xf>
    <xf numFmtId="4" fontId="4" fillId="0" borderId="0" xfId="0" applyNumberFormat="1" applyFont="1" applyAlignment="1">
      <alignment vertical="top" wrapText="1"/>
    </xf>
    <xf numFmtId="165" fontId="4" fillId="0" borderId="0" xfId="0" applyNumberFormat="1" applyFont="1" applyAlignment="1">
      <alignment vertical="top" wrapText="1"/>
    </xf>
    <xf numFmtId="4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5" fontId="4" fillId="0" borderId="0" xfId="0" applyNumberFormat="1" applyFont="1" applyAlignment="1">
      <alignment vertical="center"/>
    </xf>
    <xf numFmtId="0" fontId="5" fillId="5" borderId="0" xfId="0" applyFont="1" applyFill="1" applyAlignment="1">
      <alignment vertical="center"/>
    </xf>
    <xf numFmtId="0" fontId="4" fillId="5" borderId="0" xfId="0" applyFont="1" applyFill="1" applyAlignment="1">
      <alignment vertical="center"/>
    </xf>
    <xf numFmtId="164" fontId="4" fillId="5" borderId="0" xfId="0" applyNumberFormat="1" applyFont="1" applyFill="1" applyAlignment="1">
      <alignment vertical="top" wrapText="1"/>
    </xf>
    <xf numFmtId="0" fontId="4" fillId="5" borderId="0" xfId="0" applyFont="1" applyFill="1" applyAlignment="1">
      <alignment vertical="top" wrapText="1"/>
    </xf>
    <xf numFmtId="4" fontId="4" fillId="5" borderId="0" xfId="0" applyNumberFormat="1" applyFont="1" applyFill="1" applyAlignment="1">
      <alignment vertical="top" wrapText="1"/>
    </xf>
    <xf numFmtId="165" fontId="4" fillId="5" borderId="0" xfId="0" applyNumberFormat="1" applyFont="1" applyFill="1" applyAlignment="1">
      <alignment vertical="top" wrapText="1"/>
    </xf>
    <xf numFmtId="0" fontId="7" fillId="5" borderId="0" xfId="0" applyFont="1" applyFill="1" applyAlignment="1">
      <alignment vertical="center"/>
    </xf>
    <xf numFmtId="0" fontId="5" fillId="6" borderId="0" xfId="0" applyFont="1" applyFill="1"/>
    <xf numFmtId="0" fontId="0" fillId="5" borderId="0" xfId="0" applyFill="1" applyAlignment="1">
      <alignment vertical="top" wrapText="1"/>
    </xf>
    <xf numFmtId="0" fontId="0" fillId="7" borderId="0" xfId="0" applyFill="1" applyAlignment="1">
      <alignment vertical="top" wrapText="1"/>
    </xf>
    <xf numFmtId="0" fontId="0" fillId="8" borderId="0" xfId="0" applyFill="1" applyAlignment="1">
      <alignment vertical="top" wrapText="1"/>
    </xf>
    <xf numFmtId="0" fontId="6" fillId="2" borderId="0" xfId="0" applyFont="1" applyFill="1" applyAlignment="1">
      <alignment horizontal="center" vertical="center" wrapText="1"/>
    </xf>
    <xf numFmtId="0" fontId="4" fillId="0" borderId="0" xfId="0" applyFont="1" applyAlignment="1">
      <alignment wrapText="1"/>
    </xf>
    <xf numFmtId="0" fontId="3" fillId="2" borderId="0" xfId="0" applyFont="1" applyFill="1" applyAlignment="1">
      <alignment horizontal="center"/>
    </xf>
    <xf numFmtId="0" fontId="4" fillId="0" borderId="0" xfId="0" applyFont="1"/>
    <xf numFmtId="0" fontId="8" fillId="4" borderId="0" xfId="0" applyFont="1" applyFill="1" applyAlignment="1">
      <alignment vertical="top" wrapText="1"/>
    </xf>
    <xf numFmtId="0" fontId="2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ont>
        <color rgb="FF274E13"/>
      </font>
      <fill>
        <patternFill patternType="solid">
          <bgColor rgb="FFD9EAD3"/>
        </patternFill>
      </fill>
    </dxf>
    <dxf>
      <font>
        <b/>
        <color rgb="FF990000"/>
      </font>
      <fill>
        <patternFill patternType="solid">
          <bgColor rgb="FFF4CCCC"/>
        </patternFill>
      </fill>
    </dxf>
    <dxf>
      <font>
        <b/>
        <color rgb="FF990000"/>
      </font>
      <fill>
        <patternFill patternType="solid">
          <bgColor rgb="FFF4CCCC"/>
        </patternFill>
      </fill>
    </dxf>
  </dxfs>
  <tableStyles count="0" defaultTableStyle="TableStyleMedium2" defaultPivotStyle="PivotStyleLight16"/>
  <colors>
    <mruColors>
      <color rgb="FFE6FE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0"/>
  <sheetViews>
    <sheetView tabSelected="1" workbookViewId="0">
      <selection activeCell="E21" sqref="E21"/>
    </sheetView>
  </sheetViews>
  <sheetFormatPr defaultRowHeight="14.25"/>
  <cols>
    <col min="1" max="1" width="9.375" customWidth="1"/>
    <col min="2" max="2" width="14.375" customWidth="1"/>
    <col min="3" max="3" width="19.375" customWidth="1"/>
    <col min="4" max="4" width="12.75" customWidth="1"/>
    <col min="5" max="5" width="12" customWidth="1"/>
    <col min="6" max="6" width="11.75" customWidth="1"/>
    <col min="7" max="7" width="14.375" customWidth="1"/>
    <col min="8" max="8" width="8" customWidth="1"/>
    <col min="9" max="9" width="12.25" customWidth="1"/>
    <col min="10" max="10" width="10.125" customWidth="1"/>
    <col min="11" max="11" width="17.375" customWidth="1"/>
    <col min="12" max="12" width="15.75" customWidth="1"/>
  </cols>
  <sheetData>
    <row r="1" spans="1:12" ht="29.1" customHeight="1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ht="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14" t="s">
        <v>1</v>
      </c>
      <c r="B3" s="15"/>
      <c r="C3" s="15"/>
      <c r="D3" s="14" t="s">
        <v>2</v>
      </c>
      <c r="E3" s="15"/>
      <c r="F3" s="14" t="s">
        <v>3</v>
      </c>
      <c r="G3" s="15"/>
      <c r="H3" s="15" t="s">
        <v>4</v>
      </c>
      <c r="I3" s="15"/>
      <c r="J3" s="15"/>
      <c r="K3" s="15"/>
      <c r="L3" s="15"/>
    </row>
    <row r="4" spans="1:12">
      <c r="A4" s="14" t="s">
        <v>5</v>
      </c>
      <c r="B4" s="15"/>
      <c r="C4" s="15"/>
      <c r="D4" s="14"/>
      <c r="E4" s="15"/>
      <c r="F4" s="15"/>
      <c r="G4" s="14" t="s">
        <v>6</v>
      </c>
      <c r="H4" s="15"/>
      <c r="I4" s="15"/>
      <c r="J4" s="15"/>
      <c r="K4" s="15"/>
      <c r="L4" s="15"/>
    </row>
    <row r="5" spans="1:12">
      <c r="A5" s="14" t="s">
        <v>7</v>
      </c>
      <c r="B5" s="15"/>
      <c r="C5" s="15"/>
      <c r="D5" s="14" t="s">
        <v>8</v>
      </c>
      <c r="E5" s="15"/>
      <c r="F5" s="15"/>
      <c r="G5" s="14" t="s">
        <v>9</v>
      </c>
      <c r="H5" s="15"/>
      <c r="I5" s="15"/>
      <c r="J5" s="14" t="s">
        <v>10</v>
      </c>
      <c r="K5" s="15"/>
      <c r="L5" s="15"/>
    </row>
    <row r="6" spans="1:12" ht="1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30.75" customHeight="1">
      <c r="A7" s="3" t="s">
        <v>11</v>
      </c>
      <c r="B7" s="3" t="s">
        <v>12</v>
      </c>
      <c r="C7" s="3" t="s">
        <v>13</v>
      </c>
      <c r="D7" s="3" t="s">
        <v>14</v>
      </c>
      <c r="E7" s="3" t="s">
        <v>15</v>
      </c>
      <c r="F7" s="3" t="s">
        <v>16</v>
      </c>
      <c r="G7" s="3" t="s">
        <v>17</v>
      </c>
      <c r="H7" s="3" t="s">
        <v>18</v>
      </c>
      <c r="I7" s="3" t="s">
        <v>19</v>
      </c>
      <c r="J7" s="3" t="s">
        <v>20</v>
      </c>
      <c r="K7" s="3" t="s">
        <v>21</v>
      </c>
      <c r="L7" s="3" t="s">
        <v>22</v>
      </c>
    </row>
    <row r="8" spans="1:12">
      <c r="A8" s="16" t="s">
        <v>50</v>
      </c>
      <c r="B8" s="17" t="s">
        <v>50</v>
      </c>
      <c r="C8" s="17"/>
      <c r="D8" s="17"/>
      <c r="E8" s="17"/>
      <c r="F8" s="18" t="s">
        <v>50</v>
      </c>
      <c r="G8" s="18"/>
      <c r="H8" s="9" t="str">
        <f t="shared" ref="H8:H22" si="0">IF(OR(F8="",G8=""),"",G8-F8)</f>
        <v/>
      </c>
      <c r="I8" s="19"/>
      <c r="J8" s="10">
        <f t="shared" ref="J8:J22" si="1">IF(B8="First Travel Day",30,IF(B8="Full Attendance Day",40,IF(B8="Last Travel Day",30,0)))</f>
        <v>0</v>
      </c>
      <c r="K8" s="8" t="str">
        <f t="shared" ref="K8:K22" si="2">IF(I8="","",IF(I8&gt;J8,"Exceeds County Policy","OK"))</f>
        <v/>
      </c>
      <c r="L8" s="19"/>
    </row>
    <row r="9" spans="1:12">
      <c r="A9" s="7"/>
      <c r="B9" s="8"/>
      <c r="C9" s="8"/>
      <c r="D9" s="8"/>
      <c r="E9" s="8"/>
      <c r="F9" s="9"/>
      <c r="G9" s="9"/>
      <c r="H9" s="9" t="str">
        <f t="shared" si="0"/>
        <v/>
      </c>
      <c r="I9" s="10"/>
      <c r="J9" s="10">
        <f t="shared" si="1"/>
        <v>0</v>
      </c>
      <c r="K9" s="8" t="str">
        <f t="shared" si="2"/>
        <v/>
      </c>
      <c r="L9" s="10"/>
    </row>
    <row r="10" spans="1:12">
      <c r="A10" s="7"/>
      <c r="B10" s="8"/>
      <c r="C10" s="8"/>
      <c r="D10" s="8"/>
      <c r="E10" s="8"/>
      <c r="F10" s="9"/>
      <c r="G10" s="9"/>
      <c r="H10" s="9" t="str">
        <f t="shared" si="0"/>
        <v/>
      </c>
      <c r="I10" s="10"/>
      <c r="J10" s="10">
        <f t="shared" si="1"/>
        <v>0</v>
      </c>
      <c r="K10" s="8" t="str">
        <f t="shared" si="2"/>
        <v/>
      </c>
      <c r="L10" s="10"/>
    </row>
    <row r="11" spans="1:12">
      <c r="A11" s="7"/>
      <c r="B11" s="8"/>
      <c r="C11" s="8"/>
      <c r="D11" s="8"/>
      <c r="E11" s="8"/>
      <c r="F11" s="9"/>
      <c r="G11" s="9"/>
      <c r="H11" s="9" t="str">
        <f t="shared" si="0"/>
        <v/>
      </c>
      <c r="I11" s="10"/>
      <c r="J11" s="10">
        <f t="shared" si="1"/>
        <v>0</v>
      </c>
      <c r="K11" s="8" t="str">
        <f t="shared" si="2"/>
        <v/>
      </c>
      <c r="L11" s="10"/>
    </row>
    <row r="12" spans="1:12">
      <c r="A12" s="7"/>
      <c r="B12" s="8"/>
      <c r="C12" s="8"/>
      <c r="D12" s="8"/>
      <c r="E12" s="8"/>
      <c r="F12" s="9"/>
      <c r="G12" s="9"/>
      <c r="H12" s="9" t="str">
        <f t="shared" si="0"/>
        <v/>
      </c>
      <c r="I12" s="10"/>
      <c r="J12" s="10">
        <f t="shared" si="1"/>
        <v>0</v>
      </c>
      <c r="K12" s="8" t="str">
        <f t="shared" si="2"/>
        <v/>
      </c>
      <c r="L12" s="10"/>
    </row>
    <row r="13" spans="1:12">
      <c r="A13" s="7"/>
      <c r="B13" s="8"/>
      <c r="C13" s="8"/>
      <c r="D13" s="8"/>
      <c r="E13" s="8"/>
      <c r="F13" s="9"/>
      <c r="G13" s="9"/>
      <c r="H13" s="9" t="str">
        <f t="shared" si="0"/>
        <v/>
      </c>
      <c r="I13" s="10"/>
      <c r="J13" s="10">
        <f t="shared" si="1"/>
        <v>0</v>
      </c>
      <c r="K13" s="8" t="str">
        <f t="shared" si="2"/>
        <v/>
      </c>
      <c r="L13" s="10"/>
    </row>
    <row r="14" spans="1:12">
      <c r="A14" s="7"/>
      <c r="B14" s="8"/>
      <c r="C14" s="8"/>
      <c r="D14" s="8"/>
      <c r="E14" s="8"/>
      <c r="F14" s="9"/>
      <c r="G14" s="9"/>
      <c r="H14" s="9" t="str">
        <f t="shared" si="0"/>
        <v/>
      </c>
      <c r="I14" s="10"/>
      <c r="J14" s="10">
        <f t="shared" si="1"/>
        <v>0</v>
      </c>
      <c r="K14" s="8" t="str">
        <f t="shared" si="2"/>
        <v/>
      </c>
      <c r="L14" s="10"/>
    </row>
    <row r="15" spans="1:12">
      <c r="A15" s="7"/>
      <c r="B15" s="8"/>
      <c r="C15" s="8"/>
      <c r="D15" s="8"/>
      <c r="E15" s="8"/>
      <c r="F15" s="9"/>
      <c r="G15" s="9"/>
      <c r="H15" s="9" t="str">
        <f t="shared" si="0"/>
        <v/>
      </c>
      <c r="I15" s="10"/>
      <c r="J15" s="10">
        <f t="shared" si="1"/>
        <v>0</v>
      </c>
      <c r="K15" s="8" t="str">
        <f t="shared" si="2"/>
        <v/>
      </c>
      <c r="L15" s="10"/>
    </row>
    <row r="16" spans="1:12">
      <c r="A16" s="7"/>
      <c r="B16" s="8"/>
      <c r="C16" s="8"/>
      <c r="D16" s="8"/>
      <c r="E16" s="8"/>
      <c r="F16" s="9"/>
      <c r="G16" s="9"/>
      <c r="H16" s="9" t="str">
        <f t="shared" si="0"/>
        <v/>
      </c>
      <c r="I16" s="10"/>
      <c r="J16" s="10">
        <f t="shared" si="1"/>
        <v>0</v>
      </c>
      <c r="K16" s="8" t="str">
        <f t="shared" si="2"/>
        <v/>
      </c>
      <c r="L16" s="10"/>
    </row>
    <row r="17" spans="1:12">
      <c r="A17" s="7"/>
      <c r="B17" s="8"/>
      <c r="C17" s="8"/>
      <c r="D17" s="8"/>
      <c r="E17" s="8"/>
      <c r="F17" s="9"/>
      <c r="G17" s="9"/>
      <c r="H17" s="9" t="str">
        <f t="shared" si="0"/>
        <v/>
      </c>
      <c r="I17" s="10"/>
      <c r="J17" s="10">
        <f t="shared" si="1"/>
        <v>0</v>
      </c>
      <c r="K17" s="8" t="str">
        <f t="shared" si="2"/>
        <v/>
      </c>
      <c r="L17" s="10"/>
    </row>
    <row r="18" spans="1:12">
      <c r="A18" s="7"/>
      <c r="B18" s="8"/>
      <c r="C18" s="8"/>
      <c r="D18" s="8"/>
      <c r="E18" s="8"/>
      <c r="F18" s="9"/>
      <c r="G18" s="9"/>
      <c r="H18" s="9" t="str">
        <f t="shared" si="0"/>
        <v/>
      </c>
      <c r="I18" s="10"/>
      <c r="J18" s="10">
        <f t="shared" si="1"/>
        <v>0</v>
      </c>
      <c r="K18" s="8" t="str">
        <f t="shared" si="2"/>
        <v/>
      </c>
      <c r="L18" s="10"/>
    </row>
    <row r="19" spans="1:12">
      <c r="A19" s="7"/>
      <c r="B19" s="8"/>
      <c r="C19" s="8"/>
      <c r="D19" s="8"/>
      <c r="E19" s="8"/>
      <c r="F19" s="9"/>
      <c r="G19" s="9"/>
      <c r="H19" s="9" t="str">
        <f t="shared" si="0"/>
        <v/>
      </c>
      <c r="I19" s="10"/>
      <c r="J19" s="10">
        <f t="shared" si="1"/>
        <v>0</v>
      </c>
      <c r="K19" s="8" t="str">
        <f t="shared" si="2"/>
        <v/>
      </c>
      <c r="L19" s="10"/>
    </row>
    <row r="20" spans="1:12">
      <c r="A20" s="7"/>
      <c r="B20" s="8"/>
      <c r="C20" s="8"/>
      <c r="D20" s="8"/>
      <c r="E20" s="8"/>
      <c r="F20" s="9"/>
      <c r="G20" s="9"/>
      <c r="H20" s="9" t="str">
        <f t="shared" si="0"/>
        <v/>
      </c>
      <c r="I20" s="10"/>
      <c r="J20" s="10">
        <f t="shared" si="1"/>
        <v>0</v>
      </c>
      <c r="K20" s="8" t="str">
        <f t="shared" si="2"/>
        <v/>
      </c>
      <c r="L20" s="10"/>
    </row>
    <row r="21" spans="1:12">
      <c r="A21" s="7"/>
      <c r="B21" s="8"/>
      <c r="C21" s="8"/>
      <c r="D21" s="8"/>
      <c r="E21" s="8"/>
      <c r="F21" s="9"/>
      <c r="G21" s="9"/>
      <c r="H21" s="9" t="str">
        <f t="shared" si="0"/>
        <v/>
      </c>
      <c r="I21" s="10"/>
      <c r="J21" s="10">
        <f t="shared" si="1"/>
        <v>0</v>
      </c>
      <c r="K21" s="8" t="str">
        <f t="shared" si="2"/>
        <v/>
      </c>
      <c r="L21" s="10"/>
    </row>
    <row r="22" spans="1:12">
      <c r="A22" s="7"/>
      <c r="B22" s="8"/>
      <c r="C22" s="8"/>
      <c r="D22" s="8"/>
      <c r="E22" s="8"/>
      <c r="F22" s="9"/>
      <c r="G22" s="9"/>
      <c r="H22" s="9" t="str">
        <f t="shared" si="0"/>
        <v/>
      </c>
      <c r="I22" s="10"/>
      <c r="J22" s="10">
        <f t="shared" si="1"/>
        <v>0</v>
      </c>
      <c r="K22" s="8" t="str">
        <f t="shared" si="2"/>
        <v/>
      </c>
      <c r="L22" s="10"/>
    </row>
    <row r="23" spans="1:12" ht="1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2" ht="15">
      <c r="A24" s="27" t="s">
        <v>23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</row>
    <row r="25" spans="1:12">
      <c r="A25" s="5" t="s">
        <v>24</v>
      </c>
      <c r="B25" s="11">
        <f>SUM(H8:H22)</f>
        <v>0</v>
      </c>
      <c r="C25" s="6"/>
      <c r="D25" s="5" t="s">
        <v>25</v>
      </c>
      <c r="E25" s="12">
        <v>0.67</v>
      </c>
      <c r="F25" s="6"/>
      <c r="G25" s="5" t="s">
        <v>51</v>
      </c>
      <c r="H25" s="13">
        <f>B25*E25</f>
        <v>0</v>
      </c>
      <c r="I25" s="6"/>
      <c r="J25" s="5" t="s">
        <v>26</v>
      </c>
      <c r="K25" s="13">
        <f>SUM(I8:I22)</f>
        <v>0</v>
      </c>
      <c r="L25" s="6"/>
    </row>
    <row r="26" spans="1:12">
      <c r="A26" s="5" t="s">
        <v>52</v>
      </c>
      <c r="B26" s="11">
        <f>SUM(L8:L22)</f>
        <v>0</v>
      </c>
      <c r="C26" s="6"/>
      <c r="D26" s="5" t="s">
        <v>53</v>
      </c>
      <c r="E26" s="12"/>
      <c r="F26" s="6"/>
      <c r="G26" s="5" t="s">
        <v>27</v>
      </c>
      <c r="H26" s="13">
        <f>SUM(H25,K25,B26,E26)</f>
        <v>0</v>
      </c>
      <c r="I26" s="6"/>
      <c r="J26" s="5" t="s">
        <v>54</v>
      </c>
      <c r="K26" s="13">
        <f>COUNTIF(K8:K22,"Exceeds County Policy")</f>
        <v>0</v>
      </c>
      <c r="L26" s="6"/>
    </row>
    <row r="27" spans="1:12" ht="1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1:12" ht="15">
      <c r="A28" s="27" t="s">
        <v>28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</row>
    <row r="29" spans="1:12">
      <c r="A29" s="29" t="s">
        <v>29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</row>
    <row r="30" spans="1:12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</row>
    <row r="31" spans="1:12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</row>
    <row r="32" spans="1:12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</row>
    <row r="33" spans="1:12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</row>
    <row r="34" spans="1:12" ht="1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ht="15">
      <c r="A35" s="21" t="s">
        <v>30</v>
      </c>
      <c r="B35" s="21"/>
      <c r="C35" s="21"/>
      <c r="D35" s="21" t="s">
        <v>31</v>
      </c>
      <c r="E35" s="21"/>
      <c r="F35" s="21"/>
      <c r="G35" s="21" t="s">
        <v>32</v>
      </c>
      <c r="H35" s="21"/>
      <c r="I35" s="21"/>
      <c r="J35" s="21"/>
      <c r="K35" s="21"/>
      <c r="L35" s="21"/>
    </row>
    <row r="36" spans="1:12" ht="1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>
      <c r="A37" s="20" t="s">
        <v>55</v>
      </c>
      <c r="B37" s="15"/>
      <c r="C37" s="15"/>
      <c r="D37" s="15"/>
      <c r="E37" s="20" t="s">
        <v>56</v>
      </c>
      <c r="F37" s="15"/>
      <c r="G37" s="15"/>
      <c r="H37" s="20" t="s">
        <v>57</v>
      </c>
      <c r="I37" s="15"/>
      <c r="J37" s="15"/>
      <c r="K37" s="15"/>
      <c r="L37" s="20" t="s">
        <v>58</v>
      </c>
    </row>
    <row r="38" spans="1:1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</row>
    <row r="39" spans="1:12" ht="1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1:12" ht="1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</sheetData>
  <mergeCells count="4">
    <mergeCell ref="A1:L1"/>
    <mergeCell ref="A24:L24"/>
    <mergeCell ref="A28:L28"/>
    <mergeCell ref="A29:L33"/>
  </mergeCells>
  <conditionalFormatting sqref="I8:I22">
    <cfRule type="expression" dxfId="2" priority="3">
      <formula>AND(I8&lt;&gt;"",I8&gt;J8)</formula>
    </cfRule>
  </conditionalFormatting>
  <conditionalFormatting sqref="K8:K22">
    <cfRule type="expression" dxfId="1" priority="1">
      <formula>K8="Exceeds County Policy"</formula>
    </cfRule>
    <cfRule type="expression" dxfId="0" priority="2">
      <formula>K8="OK"</formula>
    </cfRule>
  </conditionalFormatting>
  <dataValidations count="1">
    <dataValidation type="list" sqref="H4 B8:B22" xr:uid="{00000000-0002-0000-0000-000000000000}">
      <formula1>#REF!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C10"/>
  <sheetViews>
    <sheetView workbookViewId="0">
      <selection activeCell="B25" sqref="B25"/>
    </sheetView>
  </sheetViews>
  <sheetFormatPr defaultRowHeight="14.25"/>
  <cols>
    <col min="1" max="1" width="10" customWidth="1"/>
    <col min="2" max="2" width="85" customWidth="1"/>
  </cols>
  <sheetData>
    <row r="1" spans="1:3" ht="20.25">
      <c r="A1" s="30" t="s">
        <v>33</v>
      </c>
      <c r="B1" s="31"/>
      <c r="C1" s="31"/>
    </row>
    <row r="3" spans="1:3" ht="15">
      <c r="A3" s="1" t="s">
        <v>34</v>
      </c>
      <c r="B3" s="1" t="s">
        <v>35</v>
      </c>
    </row>
    <row r="4" spans="1:3" ht="28.5">
      <c r="A4" s="2" t="s">
        <v>36</v>
      </c>
      <c r="B4" s="22" t="s">
        <v>37</v>
      </c>
    </row>
    <row r="5" spans="1:3">
      <c r="A5" s="2" t="s">
        <v>38</v>
      </c>
      <c r="B5" s="22" t="s">
        <v>39</v>
      </c>
    </row>
    <row r="6" spans="1:3">
      <c r="A6" s="2" t="s">
        <v>40</v>
      </c>
      <c r="B6" s="22" t="s">
        <v>41</v>
      </c>
    </row>
    <row r="7" spans="1:3">
      <c r="A7" s="2" t="s">
        <v>42</v>
      </c>
      <c r="B7" s="22" t="s">
        <v>43</v>
      </c>
    </row>
    <row r="8" spans="1:3" ht="28.5">
      <c r="A8" s="2" t="s">
        <v>44</v>
      </c>
      <c r="B8" s="24" t="s">
        <v>45</v>
      </c>
    </row>
    <row r="9" spans="1:3">
      <c r="A9" s="2" t="s">
        <v>46</v>
      </c>
      <c r="B9" s="23" t="s">
        <v>47</v>
      </c>
    </row>
    <row r="10" spans="1:3">
      <c r="A10" s="2" t="s">
        <v>48</v>
      </c>
      <c r="B10" s="22" t="s">
        <v>49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Reimbursement Request</vt:lpstr>
      <vt:lpstr>Instructions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Georgie Patterson</dc:creator>
  <cp:lastModifiedBy>Vanessa Dodd</cp:lastModifiedBy>
  <dcterms:created xsi:type="dcterms:W3CDTF">2026-06-25T15:58:33Z</dcterms:created>
  <dcterms:modified xsi:type="dcterms:W3CDTF">2026-06-29T17:50:32Z</dcterms:modified>
</cp:coreProperties>
</file>